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74EBC942-2CC8-4F1D-9BAD-88E289EE428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24" i="1"/>
  <c r="E25" i="1"/>
  <c r="E18" i="1"/>
  <c r="L7" i="1"/>
  <c r="L8" i="1"/>
  <c r="L9" i="1"/>
  <c r="L10" i="1"/>
  <c r="L11" i="1"/>
  <c r="L6" i="1"/>
  <c r="K7" i="1"/>
  <c r="K8" i="1"/>
  <c r="K9" i="1"/>
  <c r="K10" i="1"/>
  <c r="K11" i="1"/>
  <c r="K6" i="1"/>
  <c r="J7" i="1"/>
  <c r="J8" i="1"/>
  <c r="J9" i="1"/>
  <c r="J10" i="1"/>
  <c r="J11" i="1"/>
  <c r="J6" i="1"/>
  <c r="I7" i="1"/>
  <c r="I8" i="1"/>
  <c r="I9" i="1"/>
  <c r="I10" i="1"/>
  <c r="I11" i="1"/>
  <c r="I6" i="1"/>
  <c r="H7" i="1"/>
  <c r="H8" i="1"/>
  <c r="H9" i="1"/>
  <c r="H10" i="1"/>
  <c r="H11" i="1"/>
  <c r="H6" i="1"/>
  <c r="F7" i="1"/>
  <c r="F8" i="1"/>
  <c r="F9" i="1"/>
  <c r="F10" i="1"/>
  <c r="F11" i="1"/>
  <c r="F6" i="1"/>
  <c r="E8" i="1"/>
  <c r="E9" i="1"/>
  <c r="E10" i="1"/>
  <c r="E11" i="1"/>
  <c r="E7" i="1"/>
  <c r="E6" i="1"/>
</calcChain>
</file>

<file path=xl/sharedStrings.xml><?xml version="1.0" encoding="utf-8"?>
<sst xmlns="http://schemas.openxmlformats.org/spreadsheetml/2006/main" count="65" uniqueCount="63">
  <si>
    <t>EJERCICIO 5</t>
  </si>
  <si>
    <t>La empresa Propainters contrata estudiantes por 250 dólares a la semana para pintar casas y arrienda equipos por 500 dólares semanales. La siguiente tabla presenta su plan de producto total.</t>
  </si>
  <si>
    <t>Trabajo</t>
  </si>
  <si>
    <t>Producto Marginal</t>
  </si>
  <si>
    <t>Producto Medio</t>
  </si>
  <si>
    <t>CVT</t>
  </si>
  <si>
    <t>CFT</t>
  </si>
  <si>
    <t>CT</t>
  </si>
  <si>
    <t>Costo Marginal</t>
  </si>
  <si>
    <t>CVM</t>
  </si>
  <si>
    <t>CFM</t>
  </si>
  <si>
    <t>CTM</t>
  </si>
  <si>
    <t>Producción</t>
  </si>
  <si>
    <r>
      <rPr>
        <sz val="11"/>
        <color rgb="FFFF0000"/>
        <rFont val="Calibri"/>
        <family val="2"/>
        <scheme val="minor"/>
      </rPr>
      <t>El costo total medio está en lo mínimo cuando la producción es de 12 y 14 casas pintadas</t>
    </r>
    <r>
      <rPr>
        <sz val="11"/>
        <color theme="1"/>
        <rFont val="Calibri"/>
        <family val="2"/>
        <scheme val="minor"/>
      </rPr>
      <t>.</t>
    </r>
  </si>
  <si>
    <t>Porque al fin de cuentas sin importar el número de casas que se pinten, el costo fijo total siempre estará presente sin importar que, y este es el que genera la diferencia entre el costo total y el costo variable total.</t>
  </si>
  <si>
    <t>EJERCICIO 6</t>
  </si>
  <si>
    <t>La siguiente tabla contiene los costos incurridos por Fantabulous Enterprises, Inc., pero faltan algunos valores</t>
  </si>
  <si>
    <t>CANTIDAD</t>
  </si>
  <si>
    <t>COSTO FIJO TOTAL</t>
  </si>
  <si>
    <t xml:space="preserve">COSTO VARIABLE </t>
  </si>
  <si>
    <t>COSTO TOTAL</t>
  </si>
  <si>
    <t>COSTO MARGINAL</t>
  </si>
  <si>
    <t>COSTO TOTAL MEDIO</t>
  </si>
  <si>
    <t>¿Cuál es el costo fijo total de esta empresa?</t>
  </si>
  <si>
    <r>
      <rPr>
        <sz val="11"/>
        <color rgb="FF0070C0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$320</t>
    </r>
  </si>
  <si>
    <r>
      <rPr>
        <sz val="11"/>
        <color rgb="FF0070C0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 xml:space="preserve"> El costo fijo total no se puede </t>
    </r>
  </si>
  <si>
    <r>
      <rPr>
        <sz val="11"/>
        <color rgb="FF0070C0"/>
        <rFont val="Calibri"/>
        <family val="2"/>
        <scheme val="minor"/>
      </rPr>
      <t>c)</t>
    </r>
    <r>
      <rPr>
        <sz val="11"/>
        <color theme="1"/>
        <rFont val="Calibri"/>
        <family val="2"/>
        <scheme val="minor"/>
      </rPr>
      <t xml:space="preserve"> $0</t>
    </r>
  </si>
  <si>
    <r>
      <rPr>
        <sz val="11"/>
        <color rgb="FF0070C0"/>
        <rFont val="Calibri"/>
        <family val="2"/>
        <scheme val="minor"/>
      </rPr>
      <t>d)</t>
    </r>
    <r>
      <rPr>
        <sz val="11"/>
        <color theme="1"/>
        <rFont val="Calibri"/>
        <family val="2"/>
        <scheme val="minor"/>
      </rPr>
      <t xml:space="preserve"> El costo fijo total va a variar en función de la calidad de producción</t>
    </r>
  </si>
  <si>
    <r>
      <rPr>
        <sz val="11"/>
        <color rgb="FF0070C0"/>
        <rFont val="Calibri"/>
        <family val="2"/>
        <scheme val="minor"/>
      </rPr>
      <t>e)</t>
    </r>
    <r>
      <rPr>
        <sz val="11"/>
        <color theme="1"/>
        <rFont val="Calibri"/>
        <family val="2"/>
        <scheme val="minor"/>
      </rPr>
      <t xml:space="preserve"> $100</t>
    </r>
  </si>
  <si>
    <t>EJERCICIO 7</t>
  </si>
  <si>
    <t>Melanie elaboró 100 pastelillos en su panadería y utilizó la siguiente fórmula para calcular uno de los costos asociados con la elaboración de esos pastelillos:</t>
  </si>
  <si>
    <t>Costo fijo de elaborar 100 pastelillos + Costo variable de elaborar 100 pastelillos</t>
  </si>
  <si>
    <t>100 pastelillos</t>
  </si>
  <si>
    <t>CTM=</t>
  </si>
  <si>
    <t>CFT+CVT</t>
  </si>
  <si>
    <t>Q</t>
  </si>
  <si>
    <t>¿Qué está calculando Melanie?</t>
  </si>
  <si>
    <r>
      <rPr>
        <sz val="11"/>
        <color rgb="FF0070C0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El costo fijo promedio</t>
    </r>
  </si>
  <si>
    <r>
      <rPr>
        <sz val="11"/>
        <color rgb="FF0070C0"/>
        <rFont val="Calibri"/>
        <family val="2"/>
        <scheme val="minor"/>
      </rPr>
      <t xml:space="preserve">c) </t>
    </r>
    <r>
      <rPr>
        <sz val="11"/>
        <color theme="1"/>
        <rFont val="Calibri"/>
        <family val="2"/>
        <scheme val="minor"/>
      </rPr>
      <t>El costo variable promedio</t>
    </r>
  </si>
  <si>
    <r>
      <rPr>
        <sz val="11"/>
        <color rgb="FF0070C0"/>
        <rFont val="Calibri"/>
        <family val="2"/>
        <scheme val="minor"/>
      </rPr>
      <t>d)</t>
    </r>
    <r>
      <rPr>
        <sz val="11"/>
        <color theme="1"/>
        <rFont val="Calibri"/>
        <family val="2"/>
        <scheme val="minor"/>
      </rPr>
      <t xml:space="preserve"> El costo total</t>
    </r>
  </si>
  <si>
    <r>
      <rPr>
        <sz val="11"/>
        <color rgb="FF0070C0"/>
        <rFont val="Calibri"/>
        <family val="2"/>
        <scheme val="minor"/>
      </rPr>
      <t>e)</t>
    </r>
    <r>
      <rPr>
        <sz val="11"/>
        <rFont val="Calibri"/>
        <family val="2"/>
        <scheme val="minor"/>
      </rPr>
      <t xml:space="preserve"> El costo marginal</t>
    </r>
  </si>
  <si>
    <r>
      <t xml:space="preserve">b) </t>
    </r>
    <r>
      <rPr>
        <sz val="11"/>
        <color theme="1"/>
        <rFont val="Calibri"/>
        <family val="2"/>
        <scheme val="minor"/>
      </rPr>
      <t>El costo total promedio</t>
    </r>
  </si>
  <si>
    <t>EJERCICIO 8</t>
  </si>
  <si>
    <t>La siguiente tabla contiene información sobre la producción actual de una empresa:</t>
  </si>
  <si>
    <t>VARIABLE</t>
  </si>
  <si>
    <t>VALOR</t>
  </si>
  <si>
    <t>COSTO VARIABLE</t>
  </si>
  <si>
    <t>COSTO FIJO</t>
  </si>
  <si>
    <t>¿Cuál es el costo fijo promedio de la empresa cuando produce 100 unidades?</t>
  </si>
  <si>
    <r>
      <rPr>
        <sz val="14"/>
        <color rgb="FF0070C0"/>
        <rFont val="Calibri"/>
        <family val="2"/>
        <scheme val="minor"/>
      </rPr>
      <t>a)</t>
    </r>
    <r>
      <rPr>
        <sz val="14"/>
        <color theme="1"/>
        <rFont val="Calibri"/>
        <family val="2"/>
        <scheme val="minor"/>
      </rPr>
      <t xml:space="preserve"> $70</t>
    </r>
  </si>
  <si>
    <r>
      <rPr>
        <sz val="11"/>
        <color rgb="FF0070C0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 xml:space="preserve"> $1,000</t>
    </r>
  </si>
  <si>
    <r>
      <rPr>
        <sz val="11"/>
        <color rgb="FF0070C0"/>
        <rFont val="Calibri"/>
        <family val="2"/>
        <scheme val="minor"/>
      </rPr>
      <t>c)</t>
    </r>
    <r>
      <rPr>
        <sz val="11"/>
        <color theme="1"/>
        <rFont val="Calibri"/>
        <family val="2"/>
        <scheme val="minor"/>
      </rPr>
      <t xml:space="preserve"> $290</t>
    </r>
  </si>
  <si>
    <r>
      <rPr>
        <sz val="11"/>
        <color rgb="FF0070C0"/>
        <rFont val="Calibri"/>
        <family val="2"/>
        <scheme val="minor"/>
      </rPr>
      <t>e)</t>
    </r>
    <r>
      <rPr>
        <sz val="11"/>
        <color theme="1"/>
        <rFont val="Calibri"/>
        <family val="2"/>
        <scheme val="minor"/>
      </rPr>
      <t xml:space="preserve"> $110</t>
    </r>
  </si>
  <si>
    <r>
      <rPr>
        <sz val="11"/>
        <color rgb="FF0070C0"/>
        <rFont val="Calibri"/>
        <family val="2"/>
        <scheme val="minor"/>
      </rPr>
      <t>d)</t>
    </r>
    <r>
      <rPr>
        <sz val="11"/>
        <color theme="1"/>
        <rFont val="Calibri"/>
        <family val="2"/>
        <scheme val="minor"/>
      </rPr>
      <t xml:space="preserve"> $180</t>
    </r>
  </si>
  <si>
    <t>EJERCICIO 9</t>
  </si>
  <si>
    <t>¿Cuál de las siguientes opciones describe mejor el costo marginal?</t>
  </si>
  <si>
    <r>
      <rPr>
        <b/>
        <sz val="11"/>
        <color rgb="FF0070C0"/>
        <rFont val="Calibri"/>
        <family val="2"/>
        <scheme val="minor"/>
      </rPr>
      <t>A)</t>
    </r>
    <r>
      <rPr>
        <b/>
        <sz val="11"/>
        <color theme="1"/>
        <rFont val="Calibri"/>
        <family val="2"/>
        <scheme val="minor"/>
      </rPr>
      <t xml:space="preserve"> Si ProPainters pinta 12 casas a la semana, calcule su costo total, costo total medio, y costo marginal. ¿A qué nivel de producción el costo total medio está en su mínimo?</t>
    </r>
  </si>
  <si>
    <r>
      <rPr>
        <b/>
        <sz val="11"/>
        <color rgb="FF0070C0"/>
        <rFont val="Calibri"/>
        <family val="2"/>
        <scheme val="minor"/>
      </rPr>
      <t xml:space="preserve">B) </t>
    </r>
    <r>
      <rPr>
        <b/>
        <sz val="11"/>
        <color theme="1"/>
        <rFont val="Calibri"/>
        <family val="2"/>
        <scheme val="minor"/>
      </rPr>
      <t>Explique por qué la diferencia ente el costo total y el costo variable total es igual independientemente del número de casas pintadas.</t>
    </r>
  </si>
  <si>
    <r>
      <rPr>
        <sz val="11"/>
        <color rgb="FF0070C0"/>
        <rFont val="Calibri"/>
        <family val="2"/>
        <scheme val="minor"/>
      </rPr>
      <t xml:space="preserve">a) </t>
    </r>
    <r>
      <rPr>
        <sz val="11"/>
        <color theme="1"/>
        <rFont val="Calibri"/>
        <family val="2"/>
        <scheme val="minor"/>
      </rPr>
      <t>El costo que varía a medida que la producción cambia, por unidad de producción</t>
    </r>
  </si>
  <si>
    <r>
      <rPr>
        <sz val="11"/>
        <color rgb="FF0070C0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 xml:space="preserve"> El costo que no varía a medida que la producción cambia</t>
    </r>
  </si>
  <si>
    <r>
      <rPr>
        <b/>
        <sz val="11"/>
        <color rgb="FF0070C0"/>
        <rFont val="Calibri"/>
        <family val="2"/>
        <scheme val="minor"/>
      </rPr>
      <t>c)</t>
    </r>
    <r>
      <rPr>
        <b/>
        <sz val="11"/>
        <color theme="4" tint="-0.249977111117893"/>
        <rFont val="Calibri"/>
        <family val="2"/>
        <scheme val="minor"/>
      </rPr>
      <t xml:space="preserve"> El costo de producir una unidad más de producción</t>
    </r>
  </si>
  <si>
    <r>
      <rPr>
        <sz val="11"/>
        <color rgb="FF0070C0"/>
        <rFont val="Calibri"/>
        <family val="2"/>
        <scheme val="minor"/>
      </rPr>
      <t>d)</t>
    </r>
    <r>
      <rPr>
        <sz val="11"/>
        <color theme="1"/>
        <rFont val="Calibri"/>
        <family val="2"/>
        <scheme val="minor"/>
      </rPr>
      <t xml:space="preserve"> El costo de producir una unidad típica de producción</t>
    </r>
  </si>
  <si>
    <r>
      <rPr>
        <sz val="11"/>
        <color rgb="FF0070C0"/>
        <rFont val="Calibri"/>
        <family val="2"/>
        <scheme val="minor"/>
      </rPr>
      <t xml:space="preserve">e) </t>
    </r>
    <r>
      <rPr>
        <sz val="11"/>
        <color theme="1"/>
        <rFont val="Calibri"/>
        <family val="2"/>
        <scheme val="minor"/>
      </rPr>
      <t>El costo que no varía a medida que la producción cambia, por unidad de producción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</si>
</sst>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44" fontId="0" fillId="0" borderId="0" xfId="1" applyFont="1"/>
    <xf numFmtId="164" fontId="3" fillId="0" borderId="0" xfId="1" applyNumberFormat="1" applyFont="1"/>
    <xf numFmtId="164" fontId="1" fillId="0" borderId="0" xfId="1" applyNumberFormat="1" applyFont="1"/>
    <xf numFmtId="164" fontId="0" fillId="0" borderId="0" xfId="0" applyNumberFormat="1"/>
    <xf numFmtId="0" fontId="0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/>
    <xf numFmtId="0" fontId="0" fillId="3" borderId="0" xfId="0" applyFill="1"/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9" fillId="3" borderId="0" xfId="0" applyFont="1" applyFill="1"/>
    <xf numFmtId="0" fontId="12" fillId="3" borderId="0" xfId="0" applyFont="1" applyFill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66"/>
  <sheetViews>
    <sheetView tabSelected="1" topLeftCell="A40" workbookViewId="0">
      <selection activeCell="C72" sqref="C72"/>
    </sheetView>
  </sheetViews>
  <sheetFormatPr baseColWidth="10" defaultColWidth="9.140625" defaultRowHeight="15" x14ac:dyDescent="0.25"/>
  <cols>
    <col min="2" max="2" width="11.7109375" customWidth="1"/>
    <col min="3" max="3" width="12.7109375" customWidth="1"/>
    <col min="4" max="4" width="10.7109375" customWidth="1"/>
    <col min="6" max="6" width="10.7109375" customWidth="1"/>
  </cols>
  <sheetData>
    <row r="2" spans="2:19" x14ac:dyDescent="0.25">
      <c r="B2" s="1" t="s">
        <v>0</v>
      </c>
    </row>
    <row r="3" spans="2:19" x14ac:dyDescent="0.2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5" spans="2:19" ht="42" customHeight="1" x14ac:dyDescent="0.25">
      <c r="B5" s="7" t="s">
        <v>2</v>
      </c>
      <c r="C5" s="8" t="s">
        <v>12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</row>
    <row r="6" spans="2:19" x14ac:dyDescent="0.25">
      <c r="B6">
        <v>1</v>
      </c>
      <c r="C6">
        <v>2</v>
      </c>
      <c r="D6">
        <v>2</v>
      </c>
      <c r="E6">
        <f>D6/B6</f>
        <v>2</v>
      </c>
      <c r="F6">
        <f>250*B6</f>
        <v>250</v>
      </c>
      <c r="G6">
        <v>500</v>
      </c>
      <c r="H6">
        <f>G6+F6</f>
        <v>750</v>
      </c>
      <c r="I6">
        <f>H6/C6</f>
        <v>375</v>
      </c>
      <c r="J6">
        <f>F6/C6</f>
        <v>125</v>
      </c>
      <c r="K6">
        <f>G6/C6</f>
        <v>250</v>
      </c>
      <c r="L6">
        <f>J6+K6</f>
        <v>375</v>
      </c>
      <c r="N6" s="5" t="s">
        <v>56</v>
      </c>
    </row>
    <row r="7" spans="2:19" x14ac:dyDescent="0.25">
      <c r="B7">
        <v>2</v>
      </c>
      <c r="C7">
        <v>5</v>
      </c>
      <c r="D7">
        <v>3</v>
      </c>
      <c r="E7">
        <f>C7/B7</f>
        <v>2.5</v>
      </c>
      <c r="F7">
        <f t="shared" ref="F7:F11" si="0">250*B7</f>
        <v>500</v>
      </c>
      <c r="G7">
        <v>500</v>
      </c>
      <c r="H7">
        <f t="shared" ref="H7:H11" si="1">G7+F7</f>
        <v>1000</v>
      </c>
      <c r="I7">
        <f t="shared" ref="I7:I11" si="2">H7/C7</f>
        <v>200</v>
      </c>
      <c r="J7">
        <f t="shared" ref="J7:J11" si="3">F7/C7</f>
        <v>100</v>
      </c>
      <c r="K7">
        <f t="shared" ref="K7:K11" si="4">G7/C7</f>
        <v>100</v>
      </c>
      <c r="L7">
        <f t="shared" ref="L7:L11" si="5">J7+K7</f>
        <v>200</v>
      </c>
      <c r="N7" t="s">
        <v>13</v>
      </c>
    </row>
    <row r="8" spans="2:19" x14ac:dyDescent="0.25">
      <c r="B8">
        <v>3</v>
      </c>
      <c r="C8">
        <v>9</v>
      </c>
      <c r="D8">
        <v>4</v>
      </c>
      <c r="E8">
        <f t="shared" ref="E8:E11" si="6">C8/B8</f>
        <v>3</v>
      </c>
      <c r="F8">
        <f t="shared" si="0"/>
        <v>750</v>
      </c>
      <c r="G8">
        <v>500</v>
      </c>
      <c r="H8">
        <f t="shared" si="1"/>
        <v>1250</v>
      </c>
      <c r="I8">
        <f t="shared" si="2"/>
        <v>138.88888888888889</v>
      </c>
      <c r="J8">
        <f t="shared" si="3"/>
        <v>83.333333333333329</v>
      </c>
      <c r="K8">
        <f t="shared" si="4"/>
        <v>55.555555555555557</v>
      </c>
      <c r="L8">
        <f t="shared" si="5"/>
        <v>138.88888888888889</v>
      </c>
    </row>
    <row r="9" spans="2:19" x14ac:dyDescent="0.25">
      <c r="B9">
        <v>4</v>
      </c>
      <c r="C9">
        <v>12</v>
      </c>
      <c r="D9">
        <v>3</v>
      </c>
      <c r="E9">
        <f t="shared" si="6"/>
        <v>3</v>
      </c>
      <c r="F9">
        <f t="shared" si="0"/>
        <v>1000</v>
      </c>
      <c r="G9">
        <v>500</v>
      </c>
      <c r="H9">
        <f t="shared" si="1"/>
        <v>1500</v>
      </c>
      <c r="I9">
        <f t="shared" si="2"/>
        <v>125</v>
      </c>
      <c r="J9">
        <f t="shared" si="3"/>
        <v>83.333333333333329</v>
      </c>
      <c r="K9">
        <f t="shared" si="4"/>
        <v>41.666666666666664</v>
      </c>
      <c r="L9">
        <f t="shared" si="5"/>
        <v>125</v>
      </c>
      <c r="N9" s="5" t="s">
        <v>57</v>
      </c>
    </row>
    <row r="10" spans="2:19" x14ac:dyDescent="0.25">
      <c r="B10">
        <v>5</v>
      </c>
      <c r="C10">
        <v>14</v>
      </c>
      <c r="D10">
        <v>2</v>
      </c>
      <c r="E10">
        <f t="shared" si="6"/>
        <v>2.8</v>
      </c>
      <c r="F10">
        <f t="shared" si="0"/>
        <v>1250</v>
      </c>
      <c r="G10">
        <v>500</v>
      </c>
      <c r="H10">
        <f t="shared" si="1"/>
        <v>1750</v>
      </c>
      <c r="I10">
        <f t="shared" si="2"/>
        <v>125</v>
      </c>
      <c r="J10">
        <f t="shared" si="3"/>
        <v>89.285714285714292</v>
      </c>
      <c r="K10">
        <f t="shared" si="4"/>
        <v>35.714285714285715</v>
      </c>
      <c r="L10">
        <f t="shared" si="5"/>
        <v>125</v>
      </c>
      <c r="N10" s="9" t="s">
        <v>14</v>
      </c>
    </row>
    <row r="11" spans="2:19" x14ac:dyDescent="0.25">
      <c r="B11">
        <v>6</v>
      </c>
      <c r="C11">
        <v>15</v>
      </c>
      <c r="D11">
        <v>1</v>
      </c>
      <c r="E11">
        <f t="shared" si="6"/>
        <v>2.5</v>
      </c>
      <c r="F11">
        <f t="shared" si="0"/>
        <v>1500</v>
      </c>
      <c r="G11">
        <v>500</v>
      </c>
      <c r="H11">
        <f t="shared" si="1"/>
        <v>2000</v>
      </c>
      <c r="I11">
        <f t="shared" si="2"/>
        <v>133.33333333333334</v>
      </c>
      <c r="J11">
        <f t="shared" si="3"/>
        <v>100</v>
      </c>
      <c r="K11">
        <f t="shared" si="4"/>
        <v>33.333333333333336</v>
      </c>
      <c r="L11">
        <f t="shared" si="5"/>
        <v>133.33333333333334</v>
      </c>
    </row>
    <row r="13" spans="2:19" x14ac:dyDescent="0.25">
      <c r="B13" s="10"/>
    </row>
    <row r="14" spans="2:19" x14ac:dyDescent="0.25">
      <c r="B14" s="1" t="s">
        <v>15</v>
      </c>
    </row>
    <row r="15" spans="2:19" x14ac:dyDescent="0.25">
      <c r="B15" s="11" t="s">
        <v>16</v>
      </c>
      <c r="C15" s="11"/>
      <c r="D15" s="11"/>
      <c r="E15" s="11"/>
      <c r="F15" s="11"/>
      <c r="G15" s="11"/>
      <c r="H15" s="11"/>
      <c r="I15" s="11"/>
      <c r="J15" s="11"/>
      <c r="K15" s="11"/>
    </row>
    <row r="17" spans="1:16" ht="42" customHeight="1" x14ac:dyDescent="0.25">
      <c r="B17" s="6" t="s">
        <v>17</v>
      </c>
      <c r="C17" s="6" t="s">
        <v>18</v>
      </c>
      <c r="D17" s="6" t="s">
        <v>19</v>
      </c>
      <c r="E17" s="6" t="s">
        <v>20</v>
      </c>
      <c r="F17" s="6" t="s">
        <v>21</v>
      </c>
      <c r="G17" s="6" t="s">
        <v>22</v>
      </c>
      <c r="H17" s="12"/>
    </row>
    <row r="18" spans="1:16" x14ac:dyDescent="0.25">
      <c r="B18">
        <v>0</v>
      </c>
      <c r="C18" s="13">
        <v>100</v>
      </c>
      <c r="D18" s="15">
        <v>0</v>
      </c>
      <c r="E18" s="16">
        <f>D18+C18</f>
        <v>100</v>
      </c>
      <c r="F18" s="17">
        <v>0</v>
      </c>
      <c r="G18">
        <v>0</v>
      </c>
      <c r="I18" s="5" t="s">
        <v>23</v>
      </c>
    </row>
    <row r="19" spans="1:16" x14ac:dyDescent="0.25">
      <c r="B19">
        <v>1</v>
      </c>
      <c r="C19" s="13">
        <v>100</v>
      </c>
      <c r="D19" s="15">
        <v>179</v>
      </c>
      <c r="E19" s="16">
        <f t="shared" ref="E19:E25" si="7">D19+C19</f>
        <v>279</v>
      </c>
      <c r="F19" s="17">
        <v>179</v>
      </c>
      <c r="G19">
        <v>279</v>
      </c>
      <c r="I19" t="s">
        <v>24</v>
      </c>
    </row>
    <row r="20" spans="1:16" x14ac:dyDescent="0.25">
      <c r="B20">
        <v>2</v>
      </c>
      <c r="C20" s="13">
        <v>100</v>
      </c>
      <c r="D20" s="15">
        <v>320</v>
      </c>
      <c r="E20" s="16">
        <f t="shared" si="7"/>
        <v>420</v>
      </c>
      <c r="F20" s="17">
        <v>141</v>
      </c>
      <c r="G20">
        <v>210</v>
      </c>
      <c r="I20" t="s">
        <v>25</v>
      </c>
    </row>
    <row r="21" spans="1:16" x14ac:dyDescent="0.25">
      <c r="B21">
        <v>3</v>
      </c>
      <c r="C21" s="13">
        <v>100</v>
      </c>
      <c r="D21" s="15">
        <v>447</v>
      </c>
      <c r="E21" s="16">
        <f t="shared" si="7"/>
        <v>547</v>
      </c>
      <c r="F21" s="17">
        <v>127</v>
      </c>
      <c r="G21">
        <v>182</v>
      </c>
      <c r="I21" t="s">
        <v>26</v>
      </c>
    </row>
    <row r="22" spans="1:16" x14ac:dyDescent="0.25">
      <c r="B22">
        <v>4</v>
      </c>
      <c r="C22" s="13">
        <v>100</v>
      </c>
      <c r="D22" s="15">
        <v>584</v>
      </c>
      <c r="E22" s="16">
        <f t="shared" si="7"/>
        <v>684</v>
      </c>
      <c r="F22" s="17">
        <v>137</v>
      </c>
      <c r="G22">
        <v>173</v>
      </c>
      <c r="I22" t="s">
        <v>27</v>
      </c>
    </row>
    <row r="23" spans="1:16" x14ac:dyDescent="0.25">
      <c r="B23">
        <v>5</v>
      </c>
      <c r="C23" s="13">
        <v>100</v>
      </c>
      <c r="D23" s="15">
        <v>755</v>
      </c>
      <c r="E23" s="16">
        <f t="shared" si="7"/>
        <v>855</v>
      </c>
      <c r="F23" s="17">
        <v>171</v>
      </c>
      <c r="G23">
        <v>171</v>
      </c>
      <c r="I23" s="25" t="s">
        <v>28</v>
      </c>
    </row>
    <row r="24" spans="1:16" x14ac:dyDescent="0.25">
      <c r="B24">
        <v>6</v>
      </c>
      <c r="C24" s="13">
        <v>100</v>
      </c>
      <c r="D24" s="15">
        <v>984</v>
      </c>
      <c r="E24" s="16">
        <f t="shared" si="7"/>
        <v>1084</v>
      </c>
      <c r="F24" s="17">
        <v>229</v>
      </c>
      <c r="G24">
        <v>180</v>
      </c>
    </row>
    <row r="25" spans="1:16" x14ac:dyDescent="0.25">
      <c r="B25">
        <v>7</v>
      </c>
      <c r="C25" s="13">
        <v>100</v>
      </c>
      <c r="D25" s="15">
        <v>1295</v>
      </c>
      <c r="E25" s="16">
        <f t="shared" si="7"/>
        <v>1395</v>
      </c>
      <c r="F25" s="17">
        <v>311</v>
      </c>
      <c r="G25">
        <v>200</v>
      </c>
    </row>
    <row r="28" spans="1:16" x14ac:dyDescent="0.25">
      <c r="B28" s="1" t="s">
        <v>29</v>
      </c>
    </row>
    <row r="29" spans="1:16" x14ac:dyDescent="0.25">
      <c r="B29" s="11" t="s">
        <v>30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1" spans="1:16" x14ac:dyDescent="0.25">
      <c r="A31" s="22" t="s">
        <v>33</v>
      </c>
      <c r="B31" s="21" t="s">
        <v>34</v>
      </c>
      <c r="D31" s="18" t="s">
        <v>31</v>
      </c>
      <c r="E31" s="18"/>
      <c r="F31" s="18"/>
      <c r="G31" s="18"/>
      <c r="H31" s="18"/>
      <c r="I31" s="18"/>
      <c r="J31" s="18"/>
      <c r="K31" s="18"/>
    </row>
    <row r="32" spans="1:16" x14ac:dyDescent="0.25">
      <c r="A32" s="22"/>
      <c r="B32" s="20" t="s">
        <v>35</v>
      </c>
      <c r="D32" s="19"/>
      <c r="E32" s="19"/>
      <c r="F32" s="19"/>
      <c r="G32" s="20" t="s">
        <v>32</v>
      </c>
      <c r="H32" s="19"/>
      <c r="I32" s="19"/>
      <c r="J32" s="19"/>
      <c r="K32" s="19"/>
    </row>
    <row r="35" spans="2:12" x14ac:dyDescent="0.25">
      <c r="B35" s="5" t="s">
        <v>36</v>
      </c>
    </row>
    <row r="36" spans="2:12" x14ac:dyDescent="0.25">
      <c r="B36" t="s">
        <v>37</v>
      </c>
    </row>
    <row r="37" spans="2:12" x14ac:dyDescent="0.25">
      <c r="B37" s="28" t="s">
        <v>41</v>
      </c>
      <c r="C37" s="28"/>
    </row>
    <row r="38" spans="2:12" x14ac:dyDescent="0.25">
      <c r="B38" t="s">
        <v>38</v>
      </c>
    </row>
    <row r="39" spans="2:12" x14ac:dyDescent="0.25">
      <c r="B39" t="s">
        <v>39</v>
      </c>
    </row>
    <row r="40" spans="2:12" ht="18.75" x14ac:dyDescent="0.3">
      <c r="B40" s="23" t="s">
        <v>40</v>
      </c>
      <c r="C40" s="24"/>
    </row>
    <row r="43" spans="2:12" x14ac:dyDescent="0.25">
      <c r="B43" s="1" t="s">
        <v>42</v>
      </c>
    </row>
    <row r="44" spans="2:12" x14ac:dyDescent="0.25">
      <c r="B44" s="11" t="s">
        <v>43</v>
      </c>
      <c r="C44" s="11"/>
      <c r="D44" s="11"/>
      <c r="E44" s="11"/>
      <c r="F44" s="11"/>
      <c r="G44" s="11"/>
      <c r="H44" s="11"/>
      <c r="I44" s="11"/>
    </row>
    <row r="46" spans="2:12" x14ac:dyDescent="0.25">
      <c r="B46" s="26" t="s">
        <v>44</v>
      </c>
      <c r="C46" s="2" t="s">
        <v>45</v>
      </c>
      <c r="D46" s="26"/>
      <c r="E46" s="11" t="s">
        <v>48</v>
      </c>
      <c r="F46" s="11"/>
      <c r="G46" s="11"/>
      <c r="H46" s="11"/>
      <c r="I46" s="11"/>
      <c r="J46" s="11"/>
      <c r="K46" s="11"/>
      <c r="L46" s="11"/>
    </row>
    <row r="47" spans="2:12" ht="18.75" x14ac:dyDescent="0.3">
      <c r="B47" s="26" t="s">
        <v>17</v>
      </c>
      <c r="C47" s="2">
        <v>100</v>
      </c>
      <c r="D47" s="26"/>
      <c r="E47" s="29" t="s">
        <v>49</v>
      </c>
    </row>
    <row r="48" spans="2:12" ht="30" x14ac:dyDescent="0.25">
      <c r="B48" s="26" t="s">
        <v>20</v>
      </c>
      <c r="C48" s="27">
        <v>18000</v>
      </c>
      <c r="D48" s="26"/>
      <c r="E48" s="17" t="s">
        <v>50</v>
      </c>
    </row>
    <row r="49" spans="2:7" ht="30" x14ac:dyDescent="0.25">
      <c r="B49" s="26" t="s">
        <v>46</v>
      </c>
      <c r="C49" s="27">
        <v>11000</v>
      </c>
      <c r="D49" s="26"/>
      <c r="E49" s="17" t="s">
        <v>51</v>
      </c>
    </row>
    <row r="50" spans="2:7" x14ac:dyDescent="0.25">
      <c r="B50" s="4" t="s">
        <v>47</v>
      </c>
      <c r="C50" s="14">
        <v>7000</v>
      </c>
      <c r="D50" s="4"/>
      <c r="E50" s="17" t="s">
        <v>53</v>
      </c>
    </row>
    <row r="51" spans="2:7" x14ac:dyDescent="0.25">
      <c r="E51" s="17" t="s">
        <v>52</v>
      </c>
    </row>
    <row r="54" spans="2:7" x14ac:dyDescent="0.25">
      <c r="B54" s="1" t="s">
        <v>54</v>
      </c>
    </row>
    <row r="55" spans="2:7" x14ac:dyDescent="0.25">
      <c r="B55" s="11" t="s">
        <v>55</v>
      </c>
      <c r="C55" s="11"/>
      <c r="D55" s="11"/>
      <c r="E55" s="11"/>
      <c r="F55" s="11"/>
      <c r="G55" s="11"/>
    </row>
    <row r="56" spans="2:7" x14ac:dyDescent="0.25">
      <c r="B56" s="17" t="s">
        <v>58</v>
      </c>
    </row>
    <row r="57" spans="2:7" x14ac:dyDescent="0.25">
      <c r="B57" s="17" t="s">
        <v>59</v>
      </c>
    </row>
    <row r="58" spans="2:7" x14ac:dyDescent="0.25">
      <c r="B58" s="30" t="s">
        <v>60</v>
      </c>
      <c r="C58" s="30"/>
      <c r="D58" s="30"/>
      <c r="E58" s="30"/>
      <c r="F58" s="30"/>
    </row>
    <row r="59" spans="2:7" x14ac:dyDescent="0.25">
      <c r="B59" s="17" t="s">
        <v>61</v>
      </c>
    </row>
    <row r="60" spans="2:7" x14ac:dyDescent="0.25">
      <c r="B60" s="17" t="s">
        <v>62</v>
      </c>
    </row>
    <row r="66" spans="7:7" x14ac:dyDescent="0.25">
      <c r="G66" s="3"/>
    </row>
  </sheetData>
  <mergeCells count="10">
    <mergeCell ref="E46:L46"/>
    <mergeCell ref="B37:C37"/>
    <mergeCell ref="B55:G55"/>
    <mergeCell ref="B58:F58"/>
    <mergeCell ref="B3:S3"/>
    <mergeCell ref="B15:K15"/>
    <mergeCell ref="B29:P29"/>
    <mergeCell ref="D31:K31"/>
    <mergeCell ref="A31:A32"/>
    <mergeCell ref="B44:I4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2023-04-14T14:29:52Z</dcterms:modified>
</cp:coreProperties>
</file>