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8520"/>
  </bookViews>
  <sheets>
    <sheet name="TAREA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E24" i="1"/>
  <c r="E23"/>
  <c r="E22"/>
  <c r="E21"/>
  <c r="E20"/>
  <c r="E19"/>
  <c r="E18"/>
  <c r="E17"/>
  <c r="D4"/>
  <c r="D3"/>
  <c r="D5"/>
  <c r="D6"/>
  <c r="D7"/>
  <c r="D8"/>
  <c r="H3" l="1"/>
  <c r="K5"/>
  <c r="K3"/>
  <c r="F4"/>
  <c r="H4" s="1"/>
  <c r="K4"/>
  <c r="J3"/>
  <c r="L3" s="1"/>
  <c r="I3"/>
  <c r="E4"/>
  <c r="E8"/>
  <c r="E7"/>
  <c r="E6"/>
  <c r="E5"/>
  <c r="K8"/>
  <c r="K7"/>
  <c r="K6"/>
  <c r="I4" l="1"/>
  <c r="J4"/>
  <c r="L4" s="1"/>
  <c r="F5"/>
  <c r="J5" s="1"/>
  <c r="L5" s="1"/>
  <c r="I5" l="1"/>
  <c r="H5"/>
  <c r="F6"/>
  <c r="J6" s="1"/>
  <c r="L6" s="1"/>
  <c r="I6"/>
  <c r="H6" l="1"/>
  <c r="F7"/>
  <c r="F8" l="1"/>
  <c r="H8" s="1"/>
  <c r="H7"/>
  <c r="I7"/>
  <c r="J7"/>
  <c r="L7" s="1"/>
  <c r="I8"/>
  <c r="J8" l="1"/>
  <c r="L8" s="1"/>
</calcChain>
</file>

<file path=xl/sharedStrings.xml><?xml version="1.0" encoding="utf-8"?>
<sst xmlns="http://schemas.openxmlformats.org/spreadsheetml/2006/main" count="61" uniqueCount="52">
  <si>
    <t>TRABAJO</t>
  </si>
  <si>
    <t>PRODUCCIÓN</t>
  </si>
  <si>
    <t>PROD. MED.</t>
  </si>
  <si>
    <t>COSTO VARIABLE TOTAL</t>
  </si>
  <si>
    <t>COSTO FIJO TOTAL</t>
  </si>
  <si>
    <t>COSTO MARGINAL</t>
  </si>
  <si>
    <t>COSTO VARIABLE MEDIO</t>
  </si>
  <si>
    <t>COSTO TOTAL MEDIO</t>
  </si>
  <si>
    <t>EJERCICIO 5</t>
  </si>
  <si>
    <t>PRODUCCIÓN MAR.</t>
  </si>
  <si>
    <t>COSTO FIJO MEDIO</t>
  </si>
  <si>
    <t>COSTO TOTAL</t>
  </si>
  <si>
    <t>Si ProPainters pinta 12 casas a la semana, calcule su costo total, costo total medio, y costo marginal. ¿A qué nivel de producción el costo total medio está en su mínimo?</t>
  </si>
  <si>
    <t>a)</t>
  </si>
  <si>
    <t>b)</t>
  </si>
  <si>
    <t>Explique por qué la diferencia ente el costo total y el costo variable total es igual independientemente del número de casas pintadas.</t>
  </si>
  <si>
    <t>Entre 12 y 14 casas.</t>
  </si>
  <si>
    <t>Porque el costo fijo se encuentra presente y se mantiene en cualquier cantidad que se produzca por ello la diferencia es igual.</t>
  </si>
  <si>
    <t>EJERCICIO 6</t>
  </si>
  <si>
    <t>La siguiente tabla contiene los costos incurridos por Fantabulous Enterprises, Inc., pero faltan algunos valores.</t>
  </si>
  <si>
    <t>CANTIDAD</t>
  </si>
  <si>
    <t>COSTO VARIABLE</t>
  </si>
  <si>
    <t>EJERCICIO 7</t>
  </si>
  <si>
    <t>Melanie elaboró 100 pastelillos en su panadería y utilizó la siguiente fórmula para calcular uno de los costos asociados con la elaboración de esos pastelillos</t>
  </si>
  <si>
    <t>Costo fijo de elaborar 100 pastelillos</t>
  </si>
  <si>
    <t>+</t>
  </si>
  <si>
    <t>Costo variable de elaborar 100 pastillas</t>
  </si>
  <si>
    <t>100pastelillos</t>
  </si>
  <si>
    <t>¿Qué está calculando Melanie?</t>
  </si>
  <si>
    <t>Costo total promedio</t>
  </si>
  <si>
    <t>¿Cuál es el costo fijo total de esta empresa?</t>
  </si>
  <si>
    <t>EJERCICIO 8</t>
  </si>
  <si>
    <t>La siguiente tabla contiene información sobre la producción actual de una empresa</t>
  </si>
  <si>
    <t>Variable</t>
  </si>
  <si>
    <t>Cantidad</t>
  </si>
  <si>
    <t>Costo total</t>
  </si>
  <si>
    <t>Costo variable</t>
  </si>
  <si>
    <t>Valor</t>
  </si>
  <si>
    <t>¿Cuál es el costo fijo promedio de la empresa cuando produce 100 unidades?</t>
  </si>
  <si>
    <t>CF=CT-CV= $7,000</t>
  </si>
  <si>
    <t>CFP=CF/Q= $70</t>
  </si>
  <si>
    <t>EJERCICIO 9</t>
  </si>
  <si>
    <t>¿Cuál de las siguientes opciones describe mejor el costo marginal?</t>
  </si>
  <si>
    <t>El costo que varía a medida que la producción cambia, por unidad de producción</t>
  </si>
  <si>
    <t>El costo que no varía a medida que la producción cambia</t>
  </si>
  <si>
    <t>El costo de producir una unidad más de producción</t>
  </si>
  <si>
    <t>El costo de producir una unidad típica de producción</t>
  </si>
  <si>
    <t>El costo que no varía a medida que la producción cambia, por unidad de producción</t>
  </si>
  <si>
    <t>c)</t>
  </si>
  <si>
    <t>d)</t>
  </si>
  <si>
    <t>e)</t>
  </si>
  <si>
    <t xml:space="preserve">MARCELA GUADALUPE SOLIS MÉNDEZ </t>
  </si>
</sst>
</file>

<file path=xl/styles.xml><?xml version="1.0" encoding="utf-8"?>
<styleSheet xmlns="http://schemas.openxmlformats.org/spreadsheetml/2006/main">
  <numFmts count="5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9" formatCode="_-&quot;$&quot;* #,##0_-;\-&quot;$&quot;* #,##0_-;_-&quot;$&quot;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164" fontId="3" fillId="0" borderId="0" xfId="2" applyNumberFormat="1" applyFont="1"/>
    <xf numFmtId="43" fontId="3" fillId="0" borderId="0" xfId="2" applyNumberFormat="1" applyFont="1"/>
    <xf numFmtId="2" fontId="3" fillId="0" borderId="0" xfId="0" applyNumberFormat="1" applyFont="1"/>
    <xf numFmtId="1" fontId="3" fillId="0" borderId="0" xfId="0" applyNumberFormat="1" applyFont="1"/>
    <xf numFmtId="0" fontId="0" fillId="0" borderId="0" xfId="0" applyAlignment="1">
      <alignment horizontal="center"/>
    </xf>
    <xf numFmtId="0" fontId="0" fillId="0" borderId="1" xfId="0" applyBorder="1"/>
    <xf numFmtId="44" fontId="0" fillId="0" borderId="1" xfId="1" applyFont="1" applyFill="1" applyBorder="1"/>
    <xf numFmtId="44" fontId="0" fillId="0" borderId="1" xfId="1" applyFont="1" applyBorder="1"/>
    <xf numFmtId="0" fontId="0" fillId="2" borderId="1" xfId="0" applyFill="1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/>
    <xf numFmtId="169" fontId="1" fillId="0" borderId="0" xfId="1" applyNumberFormat="1" applyFont="1"/>
    <xf numFmtId="44" fontId="1" fillId="0" borderId="0" xfId="1" applyFont="1"/>
    <xf numFmtId="169" fontId="2" fillId="0" borderId="0" xfId="1" applyNumberFormat="1" applyFont="1"/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0" xfId="0" applyFont="1" applyAlignment="1">
      <alignment horizontal="center"/>
    </xf>
    <xf numFmtId="6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169" fontId="0" fillId="0" borderId="0" xfId="1" applyNumberFormat="1" applyFont="1" applyAlignment="1">
      <alignment horizontal="center" vertical="center"/>
    </xf>
    <xf numFmtId="0" fontId="0" fillId="0" borderId="4" xfId="0" applyBorder="1"/>
    <xf numFmtId="44" fontId="0" fillId="0" borderId="5" xfId="1" applyFont="1" applyBorder="1"/>
    <xf numFmtId="44" fontId="0" fillId="2" borderId="5" xfId="1" applyFont="1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44" fontId="0" fillId="0" borderId="10" xfId="1" applyFont="1" applyBorder="1"/>
    <xf numFmtId="44" fontId="0" fillId="0" borderId="10" xfId="1" applyFont="1" applyFill="1" applyBorder="1"/>
    <xf numFmtId="44" fontId="0" fillId="0" borderId="11" xfId="1" applyFont="1" applyBorder="1"/>
    <xf numFmtId="0" fontId="4" fillId="0" borderId="0" xfId="0" applyFont="1"/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0" borderId="0" xfId="0" applyFill="1" applyAlignment="1"/>
    <xf numFmtId="0" fontId="5" fillId="0" borderId="0" xfId="0" applyFont="1" applyAlignment="1">
      <alignment horizontal="center"/>
    </xf>
  </cellXfs>
  <cellStyles count="3">
    <cellStyle name="Millares" xfId="2" builtinId="3"/>
    <cellStyle name="Moneda" xfId="1" builtinId="4"/>
    <cellStyle name="Normal" xfId="0" builtinId="0"/>
  </cellStyles>
  <dxfs count="25"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9" formatCode="_-&quot;$&quot;* #,##0_-;\-&quot;$&quot;* #,##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9" formatCode="_-&quot;$&quot;* #,##0_-;\-&quot;$&quot;* #,##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9" formatCode="_-&quot;$&quot;* #,##0_-;\-&quot;$&quot;* #,##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9" formatCode="_-&quot;$&quot;* #,##0_-;\-&quot;$&quot;* #,##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9" formatCode="_-&quot;$&quot;* #,##0_-;\-&quot;$&quot;* #,##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alignment horizontal="center" vertical="center" textRotation="0" wrapText="1" indent="0" relativeIndent="0" justifyLastLine="0" shrinkToFit="0" mergeCell="0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a1" displayName="Tabla1" ref="C38:D41" totalsRowShown="0">
  <autoFilter ref="C38:D41"/>
  <tableColumns count="2">
    <tableColumn id="1" name="Variable" dataDxfId="24"/>
    <tableColumn id="2" name="Valor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B16:G24" totalsRowShown="0" headerRowDxfId="16" dataDxfId="17" dataCellStyle="Moneda">
  <autoFilter ref="B16:G24"/>
  <tableColumns count="6">
    <tableColumn id="1" name="CANTIDAD" dataDxfId="23"/>
    <tableColumn id="2" name="COSTO FIJO TOTAL" dataDxfId="22" dataCellStyle="Moneda"/>
    <tableColumn id="3" name="COSTO VARIABLE" dataDxfId="21" dataCellStyle="Moneda"/>
    <tableColumn id="4" name="COSTO TOTAL" dataDxfId="20" dataCellStyle="Moneda">
      <calculatedColumnFormula>C17+D17</calculatedColumnFormula>
    </tableColumn>
    <tableColumn id="5" name="COSTO MARGINAL" dataDxfId="19" dataCellStyle="Moneda"/>
    <tableColumn id="6" name="COSTO TOTAL MEDIO" dataDxfId="18" dataCellStyle="Moneda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B2:L8" totalsRowShown="0" headerRowDxfId="0" dataDxfId="1" headerRowBorderDxfId="14" tableBorderDxfId="15" totalsRowBorderDxfId="13" dataCellStyle="Moneda">
  <autoFilter ref="B2:L8"/>
  <tableColumns count="11">
    <tableColumn id="1" name="TRABAJO" dataDxfId="12"/>
    <tableColumn id="2" name="PRODUCCIÓN" dataDxfId="11"/>
    <tableColumn id="3" name="PROD. MED." dataDxfId="10">
      <calculatedColumnFormula>C3/B3</calculatedColumnFormula>
    </tableColumn>
    <tableColumn id="4" name="PRODUCCIÓN MAR." dataDxfId="9">
      <calculatedColumnFormula>C3-C2</calculatedColumnFormula>
    </tableColumn>
    <tableColumn id="5" name="COSTO VARIABLE TOTAL" dataDxfId="8" dataCellStyle="Moneda">
      <calculatedColumnFormula>F2+250</calculatedColumnFormula>
    </tableColumn>
    <tableColumn id="6" name="COSTO FIJO TOTAL" dataDxfId="7" dataCellStyle="Moneda"/>
    <tableColumn id="7" name="COSTO TOTAL" dataDxfId="6" dataCellStyle="Moneda">
      <calculatedColumnFormula>F3+G3</calculatedColumnFormula>
    </tableColumn>
    <tableColumn id="8" name="COSTO MARGINAL" dataDxfId="5" dataCellStyle="Moneda">
      <calculatedColumnFormula>(F3+G3)/C3</calculatedColumnFormula>
    </tableColumn>
    <tableColumn id="9" name="COSTO VARIABLE MEDIO" dataDxfId="4" dataCellStyle="Moneda">
      <calculatedColumnFormula>F3/C3</calculatedColumnFormula>
    </tableColumn>
    <tableColumn id="10" name="COSTO FIJO MEDIO" dataDxfId="3" dataCellStyle="Moneda">
      <calculatedColumnFormula>G3/C3</calculatedColumnFormula>
    </tableColumn>
    <tableColumn id="11" name="COSTO TOTAL MEDIO" dataDxfId="2" dataCellStyle="Moneda">
      <calculatedColumnFormula>J3+K3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3"/>
  <sheetViews>
    <sheetView tabSelected="1" zoomScale="85" zoomScaleNormal="85" workbookViewId="0">
      <selection activeCell="D15" sqref="D15"/>
    </sheetView>
  </sheetViews>
  <sheetFormatPr baseColWidth="10" defaultRowHeight="15"/>
  <cols>
    <col min="2" max="2" width="12.140625" customWidth="1"/>
    <col min="3" max="3" width="18.85546875" customWidth="1"/>
    <col min="4" max="4" width="17.7109375" customWidth="1"/>
    <col min="5" max="5" width="19.7109375" customWidth="1"/>
    <col min="6" max="6" width="27.42578125" customWidth="1"/>
    <col min="7" max="7" width="21.140625" customWidth="1"/>
    <col min="8" max="8" width="17.85546875" style="1" customWidth="1"/>
    <col min="9" max="9" width="19.7109375" customWidth="1"/>
    <col min="10" max="10" width="24" customWidth="1"/>
    <col min="11" max="11" width="22.28515625" customWidth="1"/>
    <col min="12" max="12" width="21.140625" customWidth="1"/>
  </cols>
  <sheetData>
    <row r="1" spans="1:12">
      <c r="B1" s="44" t="s">
        <v>51</v>
      </c>
      <c r="C1" s="44"/>
      <c r="D1" s="44"/>
    </row>
    <row r="2" spans="1:12">
      <c r="A2" s="40" t="s">
        <v>8</v>
      </c>
      <c r="B2" s="31" t="s">
        <v>0</v>
      </c>
      <c r="C2" s="32" t="s">
        <v>1</v>
      </c>
      <c r="D2" s="33" t="s">
        <v>2</v>
      </c>
      <c r="E2" s="33" t="s">
        <v>9</v>
      </c>
      <c r="F2" s="33" t="s">
        <v>3</v>
      </c>
      <c r="G2" s="33" t="s">
        <v>4</v>
      </c>
      <c r="H2" s="33" t="s">
        <v>11</v>
      </c>
      <c r="I2" s="33" t="s">
        <v>5</v>
      </c>
      <c r="J2" s="33" t="s">
        <v>6</v>
      </c>
      <c r="K2" s="33" t="s">
        <v>10</v>
      </c>
      <c r="L2" s="34" t="s">
        <v>7</v>
      </c>
    </row>
    <row r="3" spans="1:12">
      <c r="B3" s="28">
        <v>1</v>
      </c>
      <c r="C3" s="10">
        <v>2</v>
      </c>
      <c r="D3" s="10">
        <f>C3/B3</f>
        <v>2</v>
      </c>
      <c r="E3" s="10">
        <v>2</v>
      </c>
      <c r="F3" s="11">
        <v>250</v>
      </c>
      <c r="G3" s="11">
        <v>500</v>
      </c>
      <c r="H3" s="11">
        <f>F3+G3</f>
        <v>750</v>
      </c>
      <c r="I3" s="12">
        <f>(F3+G3)/C3</f>
        <v>375</v>
      </c>
      <c r="J3" s="12">
        <f>F3/C3</f>
        <v>125</v>
      </c>
      <c r="K3" s="12">
        <f t="shared" ref="K3:K8" si="0">G3/C3</f>
        <v>250</v>
      </c>
      <c r="L3" s="29">
        <f>J3+K3</f>
        <v>375</v>
      </c>
    </row>
    <row r="4" spans="1:12">
      <c r="B4" s="28">
        <v>2</v>
      </c>
      <c r="C4" s="10">
        <v>5</v>
      </c>
      <c r="D4" s="10">
        <f>C4/B4</f>
        <v>2.5</v>
      </c>
      <c r="E4" s="10">
        <f>C4-C3</f>
        <v>3</v>
      </c>
      <c r="F4" s="12">
        <f>F3+250</f>
        <v>500</v>
      </c>
      <c r="G4" s="11">
        <v>500</v>
      </c>
      <c r="H4" s="11">
        <f>F4+G4</f>
        <v>1000</v>
      </c>
      <c r="I4" s="12">
        <f>(F4+G4)/C4</f>
        <v>200</v>
      </c>
      <c r="J4" s="12">
        <f>F4/C4</f>
        <v>100</v>
      </c>
      <c r="K4" s="12">
        <f t="shared" si="0"/>
        <v>100</v>
      </c>
      <c r="L4" s="29">
        <f t="shared" ref="L4:L5" si="1">J4+K4</f>
        <v>200</v>
      </c>
    </row>
    <row r="5" spans="1:12">
      <c r="B5" s="28">
        <v>3</v>
      </c>
      <c r="C5" s="10">
        <v>9</v>
      </c>
      <c r="D5" s="10">
        <f>C5/B5</f>
        <v>3</v>
      </c>
      <c r="E5" s="10">
        <f>C5-C4</f>
        <v>4</v>
      </c>
      <c r="F5" s="12">
        <f>F4+250</f>
        <v>750</v>
      </c>
      <c r="G5" s="11">
        <v>500</v>
      </c>
      <c r="H5" s="11">
        <f t="shared" ref="H5:H8" si="2">F5+G5</f>
        <v>1250</v>
      </c>
      <c r="I5" s="12">
        <f>(F5+G5)/C5</f>
        <v>138.88888888888889</v>
      </c>
      <c r="J5" s="12">
        <f>F5/C5</f>
        <v>83.333333333333329</v>
      </c>
      <c r="K5" s="12">
        <f t="shared" si="0"/>
        <v>55.555555555555557</v>
      </c>
      <c r="L5" s="29">
        <f t="shared" si="1"/>
        <v>138.88888888888889</v>
      </c>
    </row>
    <row r="6" spans="1:12">
      <c r="B6" s="28">
        <v>4</v>
      </c>
      <c r="C6" s="13">
        <v>12</v>
      </c>
      <c r="D6" s="10">
        <f t="shared" ref="D6:D8" si="3">C6/B6</f>
        <v>3</v>
      </c>
      <c r="E6" s="10">
        <f>C6-C5</f>
        <v>3</v>
      </c>
      <c r="F6" s="12">
        <f>F5+250</f>
        <v>1000</v>
      </c>
      <c r="G6" s="11">
        <v>500</v>
      </c>
      <c r="H6" s="11">
        <f>F6+G6</f>
        <v>1500</v>
      </c>
      <c r="I6" s="12">
        <f t="shared" ref="I6:I8" si="4">(F6+G6)/C6</f>
        <v>125</v>
      </c>
      <c r="J6" s="12">
        <f>F6/C6</f>
        <v>83.333333333333329</v>
      </c>
      <c r="K6" s="12">
        <f t="shared" si="0"/>
        <v>41.666666666666664</v>
      </c>
      <c r="L6" s="30">
        <f>J6+K6</f>
        <v>125</v>
      </c>
    </row>
    <row r="7" spans="1:12">
      <c r="B7" s="28">
        <v>5</v>
      </c>
      <c r="C7" s="13">
        <v>14</v>
      </c>
      <c r="D7" s="10">
        <f t="shared" si="3"/>
        <v>2.8</v>
      </c>
      <c r="E7" s="10">
        <f>C7-C6</f>
        <v>2</v>
      </c>
      <c r="F7" s="12">
        <f t="shared" ref="F7:F8" si="5">F6+250</f>
        <v>1250</v>
      </c>
      <c r="G7" s="11">
        <v>500</v>
      </c>
      <c r="H7" s="11">
        <f t="shared" si="2"/>
        <v>1750</v>
      </c>
      <c r="I7" s="12">
        <f t="shared" si="4"/>
        <v>125</v>
      </c>
      <c r="J7" s="12">
        <f t="shared" ref="J7:J8" si="6">F7/C7</f>
        <v>89.285714285714292</v>
      </c>
      <c r="K7" s="12">
        <f t="shared" si="0"/>
        <v>35.714285714285715</v>
      </c>
      <c r="L7" s="30">
        <f t="shared" ref="L7:L8" si="7">J7+K7</f>
        <v>125</v>
      </c>
    </row>
    <row r="8" spans="1:12">
      <c r="B8" s="35">
        <v>6</v>
      </c>
      <c r="C8" s="36">
        <v>15</v>
      </c>
      <c r="D8" s="36">
        <f t="shared" si="3"/>
        <v>2.5</v>
      </c>
      <c r="E8" s="36">
        <f>C8-C7</f>
        <v>1</v>
      </c>
      <c r="F8" s="37">
        <f t="shared" si="5"/>
        <v>1500</v>
      </c>
      <c r="G8" s="38">
        <v>500</v>
      </c>
      <c r="H8" s="38">
        <f t="shared" si="2"/>
        <v>2000</v>
      </c>
      <c r="I8" s="37">
        <f t="shared" si="4"/>
        <v>133.33333333333334</v>
      </c>
      <c r="J8" s="37">
        <f t="shared" si="6"/>
        <v>100</v>
      </c>
      <c r="K8" s="37">
        <f t="shared" si="0"/>
        <v>33.333333333333336</v>
      </c>
      <c r="L8" s="39">
        <f t="shared" si="7"/>
        <v>133.33333333333334</v>
      </c>
    </row>
    <row r="9" spans="1:12">
      <c r="A9" s="1" t="s">
        <v>13</v>
      </c>
      <c r="B9" s="14" t="s">
        <v>12</v>
      </c>
      <c r="C9" s="14"/>
      <c r="D9" s="14"/>
      <c r="E9" s="14"/>
      <c r="F9" s="14"/>
      <c r="G9" s="14"/>
      <c r="H9" s="14"/>
      <c r="I9" s="14"/>
      <c r="J9" s="14"/>
      <c r="K9" s="14"/>
    </row>
    <row r="10" spans="1:12">
      <c r="B10" s="26" t="s">
        <v>16</v>
      </c>
      <c r="C10" s="26"/>
      <c r="D10" s="26"/>
      <c r="E10" s="26"/>
      <c r="F10" s="26"/>
      <c r="G10" s="26"/>
      <c r="H10" s="26"/>
      <c r="I10" s="26"/>
      <c r="J10" s="26"/>
      <c r="K10" s="3"/>
      <c r="L10" s="3"/>
    </row>
    <row r="11" spans="1:12">
      <c r="A11" s="1" t="s">
        <v>14</v>
      </c>
      <c r="B11" s="9" t="s">
        <v>15</v>
      </c>
      <c r="C11" s="9"/>
      <c r="D11" s="9"/>
      <c r="E11" s="9"/>
      <c r="F11" s="9"/>
      <c r="G11" s="9"/>
      <c r="H11" s="9"/>
      <c r="I11" s="9"/>
      <c r="J11" s="9"/>
      <c r="K11" s="9"/>
      <c r="L11" s="4"/>
    </row>
    <row r="12" spans="1:12">
      <c r="B12" s="24" t="s">
        <v>17</v>
      </c>
      <c r="C12" s="24"/>
      <c r="D12" s="24"/>
      <c r="E12" s="24"/>
      <c r="F12" s="24"/>
      <c r="G12" s="24"/>
      <c r="H12" s="24"/>
      <c r="I12" s="24"/>
      <c r="J12" s="24"/>
      <c r="K12" s="4"/>
      <c r="L12" s="4"/>
    </row>
    <row r="13" spans="1:12">
      <c r="B13" s="1"/>
      <c r="C13" s="1"/>
      <c r="D13" s="4"/>
      <c r="E13" s="4"/>
      <c r="F13" s="4"/>
      <c r="G13" s="4"/>
      <c r="H13" s="4"/>
      <c r="I13" s="6"/>
      <c r="J13" s="7"/>
      <c r="K13" s="7"/>
      <c r="L13" s="7"/>
    </row>
    <row r="14" spans="1:12">
      <c r="A14" s="40" t="s">
        <v>18</v>
      </c>
      <c r="B14" s="41" t="s">
        <v>19</v>
      </c>
      <c r="C14" s="41"/>
      <c r="D14" s="41"/>
      <c r="E14" s="41"/>
      <c r="F14" s="41"/>
      <c r="G14" s="41"/>
      <c r="H14" s="41"/>
      <c r="I14" s="5"/>
      <c r="J14" s="7"/>
      <c r="K14" s="7"/>
      <c r="L14" s="8"/>
    </row>
    <row r="15" spans="1:12">
      <c r="B15" s="1"/>
      <c r="C15" s="1"/>
      <c r="D15" s="4"/>
      <c r="E15" s="4"/>
      <c r="F15" s="4"/>
      <c r="G15" s="4"/>
      <c r="H15" s="4"/>
      <c r="I15" s="5"/>
      <c r="J15" s="7"/>
      <c r="K15" s="7"/>
      <c r="L15" s="4"/>
    </row>
    <row r="16" spans="1:12" ht="30">
      <c r="B16" s="16" t="s">
        <v>20</v>
      </c>
      <c r="C16" s="17" t="s">
        <v>4</v>
      </c>
      <c r="D16" s="17" t="s">
        <v>21</v>
      </c>
      <c r="E16" s="17" t="s">
        <v>11</v>
      </c>
      <c r="F16" s="17" t="s">
        <v>5</v>
      </c>
      <c r="G16" s="17" t="s">
        <v>7</v>
      </c>
      <c r="H16" s="4"/>
      <c r="I16" s="6"/>
      <c r="J16" s="4"/>
      <c r="K16" s="7"/>
      <c r="L16" s="7"/>
    </row>
    <row r="17" spans="1:10">
      <c r="B17" s="18">
        <v>0</v>
      </c>
      <c r="C17" s="21">
        <v>100</v>
      </c>
      <c r="D17" s="19">
        <v>0</v>
      </c>
      <c r="E17" s="19">
        <f>C17+D17</f>
        <v>100</v>
      </c>
      <c r="F17" s="20">
        <v>0</v>
      </c>
      <c r="G17" s="19">
        <v>0</v>
      </c>
    </row>
    <row r="18" spans="1:10">
      <c r="B18" s="18">
        <v>1</v>
      </c>
      <c r="C18" s="19">
        <v>100</v>
      </c>
      <c r="D18" s="21">
        <v>179</v>
      </c>
      <c r="E18" s="19">
        <f t="shared" ref="E18:E24" si="8">C18+D18</f>
        <v>279</v>
      </c>
      <c r="F18" s="19">
        <v>179</v>
      </c>
      <c r="G18" s="19">
        <v>279</v>
      </c>
    </row>
    <row r="19" spans="1:10">
      <c r="B19" s="18">
        <v>2</v>
      </c>
      <c r="C19" s="19">
        <v>100</v>
      </c>
      <c r="D19" s="19">
        <v>320</v>
      </c>
      <c r="E19" s="19">
        <f t="shared" si="8"/>
        <v>420</v>
      </c>
      <c r="F19" s="19">
        <v>141</v>
      </c>
      <c r="G19" s="19">
        <v>210</v>
      </c>
    </row>
    <row r="20" spans="1:10">
      <c r="B20" s="18">
        <v>3</v>
      </c>
      <c r="C20" s="19">
        <v>100</v>
      </c>
      <c r="D20" s="19">
        <v>447</v>
      </c>
      <c r="E20" s="19">
        <f t="shared" si="8"/>
        <v>547</v>
      </c>
      <c r="F20" s="19">
        <v>127</v>
      </c>
      <c r="G20" s="19">
        <v>182</v>
      </c>
    </row>
    <row r="21" spans="1:10">
      <c r="B21" s="18">
        <v>4</v>
      </c>
      <c r="C21" s="19">
        <v>100</v>
      </c>
      <c r="D21" s="19">
        <v>584</v>
      </c>
      <c r="E21" s="21">
        <f t="shared" si="8"/>
        <v>684</v>
      </c>
      <c r="F21" s="19">
        <v>137</v>
      </c>
      <c r="G21" s="19">
        <v>173</v>
      </c>
    </row>
    <row r="22" spans="1:10">
      <c r="B22" s="18">
        <v>5</v>
      </c>
      <c r="C22" s="19">
        <v>100</v>
      </c>
      <c r="D22" s="19">
        <v>755</v>
      </c>
      <c r="E22" s="19">
        <f t="shared" si="8"/>
        <v>855</v>
      </c>
      <c r="F22" s="21">
        <v>171</v>
      </c>
      <c r="G22" s="19">
        <v>171</v>
      </c>
    </row>
    <row r="23" spans="1:10">
      <c r="B23" s="18">
        <v>6</v>
      </c>
      <c r="C23" s="19">
        <v>100</v>
      </c>
      <c r="D23" s="21">
        <v>984</v>
      </c>
      <c r="E23" s="19">
        <f t="shared" si="8"/>
        <v>1084</v>
      </c>
      <c r="F23" s="19">
        <v>229</v>
      </c>
      <c r="G23" s="19">
        <v>180</v>
      </c>
    </row>
    <row r="24" spans="1:10">
      <c r="B24" s="18">
        <v>7</v>
      </c>
      <c r="C24" s="19">
        <v>100</v>
      </c>
      <c r="D24" s="19">
        <v>1295</v>
      </c>
      <c r="E24" s="19">
        <f t="shared" si="8"/>
        <v>1395</v>
      </c>
      <c r="F24" s="19">
        <v>311</v>
      </c>
      <c r="G24" s="19">
        <v>200</v>
      </c>
    </row>
    <row r="26" spans="1:10">
      <c r="A26" s="1" t="s">
        <v>13</v>
      </c>
      <c r="B26" s="9" t="s">
        <v>30</v>
      </c>
      <c r="C26" s="9"/>
      <c r="D26" s="9"/>
      <c r="E26" s="9"/>
    </row>
    <row r="27" spans="1:10">
      <c r="B27" s="25">
        <v>100</v>
      </c>
      <c r="C27" s="25"/>
      <c r="D27" s="25"/>
      <c r="E27" s="25"/>
    </row>
    <row r="29" spans="1:10">
      <c r="A29" s="40" t="s">
        <v>22</v>
      </c>
      <c r="B29" s="41" t="s">
        <v>23</v>
      </c>
      <c r="C29" s="41"/>
      <c r="D29" s="41"/>
      <c r="E29" s="41"/>
      <c r="F29" s="41"/>
      <c r="G29" s="41"/>
      <c r="H29" s="41"/>
      <c r="I29" s="41"/>
      <c r="J29" s="41"/>
    </row>
    <row r="31" spans="1:10">
      <c r="E31" s="22" t="s">
        <v>24</v>
      </c>
      <c r="F31" s="22"/>
      <c r="G31" s="23" t="s">
        <v>25</v>
      </c>
      <c r="H31" s="22" t="s">
        <v>26</v>
      </c>
      <c r="I31" s="22"/>
    </row>
    <row r="32" spans="1:10">
      <c r="G32" s="1" t="s">
        <v>27</v>
      </c>
    </row>
    <row r="33" spans="1:7">
      <c r="A33" s="1" t="s">
        <v>13</v>
      </c>
      <c r="B33" s="9" t="s">
        <v>28</v>
      </c>
      <c r="C33" s="9"/>
      <c r="D33" s="9"/>
      <c r="E33" s="9"/>
    </row>
    <row r="34" spans="1:7">
      <c r="B34" s="24" t="s">
        <v>29</v>
      </c>
      <c r="C34" s="24"/>
      <c r="D34" s="24"/>
      <c r="E34" s="24"/>
    </row>
    <row r="36" spans="1:7">
      <c r="A36" s="40" t="s">
        <v>31</v>
      </c>
      <c r="B36" s="43"/>
      <c r="C36" s="41" t="s">
        <v>32</v>
      </c>
      <c r="D36" s="41"/>
      <c r="E36" s="41"/>
      <c r="F36" s="41"/>
      <c r="G36" s="43"/>
    </row>
    <row r="38" spans="1:7">
      <c r="C38" s="2" t="s">
        <v>33</v>
      </c>
      <c r="D38" s="15" t="s">
        <v>37</v>
      </c>
    </row>
    <row r="39" spans="1:7">
      <c r="C39" s="2" t="s">
        <v>34</v>
      </c>
      <c r="D39" s="15">
        <v>100</v>
      </c>
    </row>
    <row r="40" spans="1:7">
      <c r="C40" s="2" t="s">
        <v>35</v>
      </c>
      <c r="D40" s="27">
        <v>18000</v>
      </c>
    </row>
    <row r="41" spans="1:7">
      <c r="C41" s="2" t="s">
        <v>36</v>
      </c>
      <c r="D41" s="27">
        <v>11000</v>
      </c>
    </row>
    <row r="43" spans="1:7">
      <c r="A43" s="1" t="s">
        <v>14</v>
      </c>
      <c r="B43" s="9" t="s">
        <v>38</v>
      </c>
      <c r="C43" s="9"/>
      <c r="D43" s="9"/>
      <c r="E43" s="9"/>
      <c r="F43" s="9"/>
    </row>
    <row r="44" spans="1:7">
      <c r="B44" s="9" t="s">
        <v>39</v>
      </c>
      <c r="C44" s="9"/>
      <c r="D44" s="9"/>
      <c r="E44" s="9"/>
      <c r="F44" s="9"/>
    </row>
    <row r="45" spans="1:7">
      <c r="B45" s="24" t="s">
        <v>40</v>
      </c>
      <c r="C45" s="24"/>
      <c r="D45" s="24"/>
      <c r="E45" s="24"/>
      <c r="F45" s="24"/>
    </row>
    <row r="47" spans="1:7">
      <c r="A47" s="40" t="s">
        <v>41</v>
      </c>
      <c r="C47" s="42" t="s">
        <v>42</v>
      </c>
      <c r="D47" s="42"/>
      <c r="E47" s="42"/>
      <c r="F47" s="42"/>
    </row>
    <row r="49" spans="2:6">
      <c r="B49" s="1" t="s">
        <v>13</v>
      </c>
      <c r="C49" s="9" t="s">
        <v>43</v>
      </c>
      <c r="D49" s="9"/>
      <c r="E49" s="9"/>
      <c r="F49" s="9"/>
    </row>
    <row r="50" spans="2:6">
      <c r="B50" s="1" t="s">
        <v>14</v>
      </c>
      <c r="C50" s="9" t="s">
        <v>44</v>
      </c>
      <c r="D50" s="9"/>
      <c r="E50" s="9"/>
      <c r="F50" s="9"/>
    </row>
    <row r="51" spans="2:6">
      <c r="B51" s="4" t="s">
        <v>48</v>
      </c>
      <c r="C51" s="24" t="s">
        <v>45</v>
      </c>
      <c r="D51" s="24"/>
      <c r="E51" s="24"/>
      <c r="F51" s="24"/>
    </row>
    <row r="52" spans="2:6">
      <c r="B52" s="1" t="s">
        <v>49</v>
      </c>
      <c r="C52" s="9" t="s">
        <v>46</v>
      </c>
      <c r="D52" s="9"/>
      <c r="E52" s="9"/>
      <c r="F52" s="9"/>
    </row>
    <row r="53" spans="2:6">
      <c r="B53" s="1" t="s">
        <v>50</v>
      </c>
      <c r="C53" s="9" t="s">
        <v>47</v>
      </c>
      <c r="D53" s="9"/>
      <c r="E53" s="9"/>
      <c r="F53" s="9"/>
    </row>
  </sheetData>
  <mergeCells count="23">
    <mergeCell ref="B1:D1"/>
    <mergeCell ref="C49:F49"/>
    <mergeCell ref="C50:F50"/>
    <mergeCell ref="C51:F51"/>
    <mergeCell ref="C52:F52"/>
    <mergeCell ref="C53:F53"/>
    <mergeCell ref="B43:F43"/>
    <mergeCell ref="B44:F44"/>
    <mergeCell ref="B45:F45"/>
    <mergeCell ref="C47:F47"/>
    <mergeCell ref="C36:F36"/>
    <mergeCell ref="B29:J29"/>
    <mergeCell ref="E31:F31"/>
    <mergeCell ref="H31:I31"/>
    <mergeCell ref="B33:E33"/>
    <mergeCell ref="B34:E34"/>
    <mergeCell ref="B10:J10"/>
    <mergeCell ref="B12:J12"/>
    <mergeCell ref="B9:K9"/>
    <mergeCell ref="B11:K11"/>
    <mergeCell ref="B14:H14"/>
    <mergeCell ref="B27:E27"/>
    <mergeCell ref="B26:E26"/>
  </mergeCells>
  <pageMargins left="0.7" right="0.7" top="0.75" bottom="0.75" header="0.3" footer="0.3"/>
  <pageSetup orientation="portrait" horizontalDpi="360" verticalDpi="360" r:id="rId1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TAREA</vt:lpstr>
      <vt:lpstr>Hoja2</vt:lpstr>
      <vt:lpstr>Hoja3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Solís</dc:creator>
  <cp:lastModifiedBy>Marcela Solís</cp:lastModifiedBy>
  <dcterms:created xsi:type="dcterms:W3CDTF">2023-04-06T18:26:15Z</dcterms:created>
  <dcterms:modified xsi:type="dcterms:W3CDTF">2023-04-12T21:45:08Z</dcterms:modified>
</cp:coreProperties>
</file>